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Rapport des réponses 1" sheetId="1" r:id="rId1"/>
    <sheet name="Rapport de la sensibilité 1" sheetId="2" r:id="rId2"/>
    <sheet name="BIGMAC" sheetId="3" r:id="rId3"/>
  </sheets>
  <definedNames>
    <definedName name="solver_adj" localSheetId="2" hidden="1">'BIGMAC'!$O$5:$O$19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'BIGMAC'!$D$21</definedName>
    <definedName name="solver_lhs10" localSheetId="2" hidden="1">'BIGMAC'!$M$21</definedName>
    <definedName name="solver_lhs11" localSheetId="2" hidden="1">'BIGMAC'!$O$5:$O$19</definedName>
    <definedName name="solver_lhs2" localSheetId="2" hidden="1">'BIGMAC'!$E$21:$F$21</definedName>
    <definedName name="solver_lhs3" localSheetId="2" hidden="1">'BIGMAC'!$G$21:$M$21</definedName>
    <definedName name="solver_lhs4" localSheetId="2" hidden="1">'BIGMAC'!$O$5:$O$19</definedName>
    <definedName name="solver_lhs6" localSheetId="2" hidden="1">'BIGMAC'!$I$21</definedName>
    <definedName name="solver_lhs7" localSheetId="2" hidden="1">'BIGMAC'!$J$21</definedName>
    <definedName name="solver_lhs8" localSheetId="2" hidden="1">'BIGMAC'!$K$21</definedName>
    <definedName name="solver_lhs9" localSheetId="2" hidden="1">'BIGMAC'!$L$21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3</definedName>
    <definedName name="solver_nwt" localSheetId="2" hidden="1">1</definedName>
    <definedName name="solver_opt" localSheetId="2" hidden="1">'BIGMAC'!$B$21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el10" localSheetId="2" hidden="1">3</definedName>
    <definedName name="solver_rel11" localSheetId="2" hidden="1">3</definedName>
    <definedName name="solver_rel2" localSheetId="2" hidden="1">1</definedName>
    <definedName name="solver_rel3" localSheetId="2" hidden="1">3</definedName>
    <definedName name="solver_rel4" localSheetId="2" hidden="1">3</definedName>
    <definedName name="solver_rel6" localSheetId="2" hidden="1">3</definedName>
    <definedName name="solver_rel7" localSheetId="2" hidden="1">3</definedName>
    <definedName name="solver_rel8" localSheetId="2" hidden="1">3</definedName>
    <definedName name="solver_rel9" localSheetId="2" hidden="1">3</definedName>
    <definedName name="solver_rhs1" localSheetId="2" hidden="1">'BIGMAC'!$D$22</definedName>
    <definedName name="solver_rhs10" localSheetId="2" hidden="1">'BIGMAC'!$M$22</definedName>
    <definedName name="solver_rhs11" localSheetId="2" hidden="1">0</definedName>
    <definedName name="solver_rhs2" localSheetId="2" hidden="1">'BIGMAC'!$E$23:$F$23</definedName>
    <definedName name="solver_rhs3" localSheetId="2" hidden="1">'BIGMAC'!$G$22:$M$22</definedName>
    <definedName name="solver_rhs4" localSheetId="2" hidden="1">0</definedName>
    <definedName name="solver_rhs6" localSheetId="2" hidden="1">'BIGMAC'!$I$22</definedName>
    <definedName name="solver_rhs7" localSheetId="2" hidden="1">'BIGMAC'!$J$22</definedName>
    <definedName name="solver_rhs8" localSheetId="2" hidden="1">'BIGMAC'!$K$22</definedName>
    <definedName name="solver_rhs9" localSheetId="2" hidden="1">'BIGMAC'!$L$22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mp" localSheetId="2" hidden="1">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<sst xmlns="http://schemas.openxmlformats.org/spreadsheetml/2006/main" count="234" uniqueCount="137">
  <si>
    <t>Big Mac</t>
  </si>
  <si>
    <t>Price</t>
  </si>
  <si>
    <t>Cal.</t>
  </si>
  <si>
    <t>Prot.</t>
  </si>
  <si>
    <t>Fat</t>
  </si>
  <si>
    <t>Sodium</t>
  </si>
  <si>
    <t>A</t>
  </si>
  <si>
    <t>C</t>
  </si>
  <si>
    <t>B1</t>
  </si>
  <si>
    <t>B2</t>
  </si>
  <si>
    <t>Nia.</t>
  </si>
  <si>
    <t>Calc.</t>
  </si>
  <si>
    <t>Iron</t>
  </si>
  <si>
    <t>$</t>
  </si>
  <si>
    <t>g</t>
  </si>
  <si>
    <t>mg</t>
  </si>
  <si>
    <t>% RDA</t>
  </si>
  <si>
    <t>Diet</t>
  </si>
  <si>
    <t>Test</t>
  </si>
  <si>
    <t>Hamburger</t>
  </si>
  <si>
    <t>McLean Deluxe</t>
  </si>
  <si>
    <t>Small Fr.fries</t>
  </si>
  <si>
    <t>Chicken</t>
  </si>
  <si>
    <t>Honey</t>
  </si>
  <si>
    <t>Chef salad</t>
  </si>
  <si>
    <t>Garden salad</t>
  </si>
  <si>
    <t>Egg McMuffin</t>
  </si>
  <si>
    <t>Wheaties</t>
  </si>
  <si>
    <t>Vanilla Yogurt</t>
  </si>
  <si>
    <t>Milk</t>
  </si>
  <si>
    <t>Orange juice</t>
  </si>
  <si>
    <t>Grapef. juice</t>
  </si>
  <si>
    <t>Apple juice</t>
  </si>
  <si>
    <t>Total</t>
  </si>
  <si>
    <t>At least</t>
  </si>
  <si>
    <t>At most</t>
  </si>
  <si>
    <t>Microsoft Excel 15.0 Rapport des réponses</t>
  </si>
  <si>
    <t>Feuille : [BIGMAC.XLS]BIGMAC</t>
  </si>
  <si>
    <t>Date du rapport : 20/12/2013 16:38:01</t>
  </si>
  <si>
    <t>Résultat : Le Solveur a trouvé une solution satisfaisant toutes les contraintes et les conditions d’optimisation.</t>
  </si>
  <si>
    <t>Moteur du solveur</t>
  </si>
  <si>
    <t>Moteur : Simplex PL</t>
  </si>
  <si>
    <t>Heure de la solution : 0,015 secondes.</t>
  </si>
  <si>
    <t>Itérations : 14 Sous-problèmes : 0</t>
  </si>
  <si>
    <t>Options du solveur</t>
  </si>
  <si>
    <t>Temps max 100 s,  Itérations 100, Precision 0,000001</t>
  </si>
  <si>
    <t>Sous-problèmes max Illimité, Solutions de nombre entier max Illimité, Tolérance des nombres entiers 5%, Résoudre sans les contraintes de nombre entier, Supposé non négatif</t>
  </si>
  <si>
    <t>Cellule objectif (Min)</t>
  </si>
  <si>
    <t>Cellule</t>
  </si>
  <si>
    <t>Nom</t>
  </si>
  <si>
    <t>Valeur initiale</t>
  </si>
  <si>
    <t>Valeur finale</t>
  </si>
  <si>
    <t>Cellules variables</t>
  </si>
  <si>
    <t>Entier</t>
  </si>
  <si>
    <t>Contraintes</t>
  </si>
  <si>
    <t>Valeur de la cellule</t>
  </si>
  <si>
    <t>Formule</t>
  </si>
  <si>
    <t>État</t>
  </si>
  <si>
    <t>Marge</t>
  </si>
  <si>
    <t>$B$21</t>
  </si>
  <si>
    <t>Total $</t>
  </si>
  <si>
    <t>$O$5</t>
  </si>
  <si>
    <t>Hamburger Diet</t>
  </si>
  <si>
    <t>Suite</t>
  </si>
  <si>
    <t>$O$6</t>
  </si>
  <si>
    <t>McLean Deluxe Diet</t>
  </si>
  <si>
    <t>$O$7</t>
  </si>
  <si>
    <t>Big Mac Diet</t>
  </si>
  <si>
    <t>$O$8</t>
  </si>
  <si>
    <t>Small Fr.fries Diet</t>
  </si>
  <si>
    <t>$O$9</t>
  </si>
  <si>
    <t>Chicken Diet</t>
  </si>
  <si>
    <t>$O$10</t>
  </si>
  <si>
    <t>Honey Diet</t>
  </si>
  <si>
    <t>$O$11</t>
  </si>
  <si>
    <t>Chef salad Diet</t>
  </si>
  <si>
    <t>$O$12</t>
  </si>
  <si>
    <t>Garden salad Diet</t>
  </si>
  <si>
    <t>$O$13</t>
  </si>
  <si>
    <t>Egg McMuffin Diet</t>
  </si>
  <si>
    <t>$O$14</t>
  </si>
  <si>
    <t>Wheaties Diet</t>
  </si>
  <si>
    <t>$O$15</t>
  </si>
  <si>
    <t>Vanilla Yogurt Diet</t>
  </si>
  <si>
    <t>$O$16</t>
  </si>
  <si>
    <t>Milk Diet</t>
  </si>
  <si>
    <t>$O$17</t>
  </si>
  <si>
    <t>Orange juice Diet</t>
  </si>
  <si>
    <t>$O$18</t>
  </si>
  <si>
    <t>Grapef. juice Diet</t>
  </si>
  <si>
    <t>$O$19</t>
  </si>
  <si>
    <t>Apple juice Diet</t>
  </si>
  <si>
    <t>$D$21</t>
  </si>
  <si>
    <t>Total g</t>
  </si>
  <si>
    <t>$D$21&gt;=$D$22</t>
  </si>
  <si>
    <t>Non lié</t>
  </si>
  <si>
    <t>$E$21</t>
  </si>
  <si>
    <t>$E$21&lt;=$E$23</t>
  </si>
  <si>
    <t>$F$21</t>
  </si>
  <si>
    <t>Total mg</t>
  </si>
  <si>
    <t>$F$21&lt;=$F$23</t>
  </si>
  <si>
    <t>Lié</t>
  </si>
  <si>
    <t>$G$21</t>
  </si>
  <si>
    <t>Total A</t>
  </si>
  <si>
    <t>$G$21&gt;=$G$22</t>
  </si>
  <si>
    <t>$H$21</t>
  </si>
  <si>
    <t>Total C</t>
  </si>
  <si>
    <t>$H$21&gt;=$H$22</t>
  </si>
  <si>
    <t>$I$21</t>
  </si>
  <si>
    <t>Total B1</t>
  </si>
  <si>
    <t>$I$21&gt;=$I$22</t>
  </si>
  <si>
    <t>$J$21</t>
  </si>
  <si>
    <t>Total % RDA</t>
  </si>
  <si>
    <t>$J$21&gt;=$J$22</t>
  </si>
  <si>
    <t>$K$21</t>
  </si>
  <si>
    <t>Total Nia.</t>
  </si>
  <si>
    <t>$K$21&gt;=$K$22</t>
  </si>
  <si>
    <t>$L$21</t>
  </si>
  <si>
    <t>Total Calc.</t>
  </si>
  <si>
    <t>$L$21&gt;=$L$22</t>
  </si>
  <si>
    <t>$M$21</t>
  </si>
  <si>
    <t>Total Iron</t>
  </si>
  <si>
    <t>$M$21&gt;=$M$22</t>
  </si>
  <si>
    <t>Microsoft Excel 15.0 Rapport de la sensibilité</t>
  </si>
  <si>
    <t>Date du rapport : 20/12/2013 16:38:02</t>
  </si>
  <si>
    <t>finale</t>
  </si>
  <si>
    <t>Valeur</t>
  </si>
  <si>
    <t>réduit</t>
  </si>
  <si>
    <t>Coût</t>
  </si>
  <si>
    <t>objectif</t>
  </si>
  <si>
    <t>Coefficient</t>
  </si>
  <si>
    <t>admissible</t>
  </si>
  <si>
    <t>Augmentation</t>
  </si>
  <si>
    <t>Diminution</t>
  </si>
  <si>
    <t>Ombre</t>
  </si>
  <si>
    <t>Contrainte</t>
  </si>
  <si>
    <t>à droite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</si>
</sst>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quotePrefix="1">
      <alignment horizontal="left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25" xfId="0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8.140625" style="0" customWidth="1"/>
    <col min="3" max="3" width="18.28125" style="0" bestFit="1" customWidth="1"/>
    <col min="4" max="4" width="20.57421875" style="0" bestFit="1" customWidth="1"/>
    <col min="5" max="5" width="14.140625" style="0" bestFit="1" customWidth="1"/>
    <col min="6" max="6" width="7.00390625" style="0" customWidth="1"/>
    <col min="7" max="7" width="12.00390625" style="0" bestFit="1" customWidth="1"/>
  </cols>
  <sheetData>
    <row r="1" ht="12.75">
      <c r="A1" s="29" t="s">
        <v>36</v>
      </c>
    </row>
    <row r="2" ht="12.75">
      <c r="A2" s="29" t="s">
        <v>37</v>
      </c>
    </row>
    <row r="3" ht="12.75">
      <c r="A3" s="29" t="s">
        <v>38</v>
      </c>
    </row>
    <row r="4" ht="12.75">
      <c r="A4" s="29" t="s">
        <v>39</v>
      </c>
    </row>
    <row r="5" ht="12.75">
      <c r="A5" s="29" t="s">
        <v>40</v>
      </c>
    </row>
    <row r="6" spans="1:2" ht="12.75">
      <c r="A6" s="29"/>
      <c r="B6" t="s">
        <v>41</v>
      </c>
    </row>
    <row r="7" spans="1:2" ht="12.75">
      <c r="A7" s="29"/>
      <c r="B7" t="s">
        <v>42</v>
      </c>
    </row>
    <row r="8" spans="1:2" ht="12.75">
      <c r="A8" s="29"/>
      <c r="B8" t="s">
        <v>43</v>
      </c>
    </row>
    <row r="9" ht="12.75">
      <c r="A9" s="29" t="s">
        <v>44</v>
      </c>
    </row>
    <row r="10" ht="12.75">
      <c r="B10" t="s">
        <v>45</v>
      </c>
    </row>
    <row r="11" ht="12.75">
      <c r="B11" t="s">
        <v>46</v>
      </c>
    </row>
    <row r="14" ht="13.5" thickBot="1">
      <c r="A14" t="s">
        <v>47</v>
      </c>
    </row>
    <row r="15" spans="2:5" ht="13.5" thickBot="1">
      <c r="B15" s="31" t="s">
        <v>48</v>
      </c>
      <c r="C15" s="31" t="s">
        <v>49</v>
      </c>
      <c r="D15" s="31" t="s">
        <v>50</v>
      </c>
      <c r="E15" s="31" t="s">
        <v>51</v>
      </c>
    </row>
    <row r="16" spans="2:5" ht="13.5" thickBot="1">
      <c r="B16" s="30" t="s">
        <v>59</v>
      </c>
      <c r="C16" s="30" t="s">
        <v>60</v>
      </c>
      <c r="D16" s="33">
        <v>0</v>
      </c>
      <c r="E16" s="33">
        <v>6.126053691196952</v>
      </c>
    </row>
    <row r="19" ht="13.5" thickBot="1">
      <c r="A19" t="s">
        <v>52</v>
      </c>
    </row>
    <row r="20" spans="2:6" ht="13.5" thickBot="1">
      <c r="B20" s="31" t="s">
        <v>48</v>
      </c>
      <c r="C20" s="31" t="s">
        <v>49</v>
      </c>
      <c r="D20" s="31" t="s">
        <v>50</v>
      </c>
      <c r="E20" s="31" t="s">
        <v>51</v>
      </c>
      <c r="F20" s="31" t="s">
        <v>53</v>
      </c>
    </row>
    <row r="21" spans="2:6" ht="12.75">
      <c r="B21" s="32" t="s">
        <v>61</v>
      </c>
      <c r="C21" s="32" t="s">
        <v>62</v>
      </c>
      <c r="D21" s="34">
        <v>0</v>
      </c>
      <c r="E21" s="34">
        <v>5.2991941076038245</v>
      </c>
      <c r="F21" s="32" t="s">
        <v>63</v>
      </c>
    </row>
    <row r="22" spans="2:6" ht="12.75">
      <c r="B22" s="32" t="s">
        <v>64</v>
      </c>
      <c r="C22" s="32" t="s">
        <v>65</v>
      </c>
      <c r="D22" s="34">
        <v>0</v>
      </c>
      <c r="E22" s="34">
        <v>0</v>
      </c>
      <c r="F22" s="32" t="s">
        <v>63</v>
      </c>
    </row>
    <row r="23" spans="2:6" ht="12.75">
      <c r="B23" s="32" t="s">
        <v>66</v>
      </c>
      <c r="C23" s="32" t="s">
        <v>67</v>
      </c>
      <c r="D23" s="34">
        <v>0</v>
      </c>
      <c r="E23" s="34">
        <v>0</v>
      </c>
      <c r="F23" s="32" t="s">
        <v>63</v>
      </c>
    </row>
    <row r="24" spans="2:6" ht="12.75">
      <c r="B24" s="32" t="s">
        <v>68</v>
      </c>
      <c r="C24" s="32" t="s">
        <v>69</v>
      </c>
      <c r="D24" s="34">
        <v>0</v>
      </c>
      <c r="E24" s="34">
        <v>0</v>
      </c>
      <c r="F24" s="32" t="s">
        <v>63</v>
      </c>
    </row>
    <row r="25" spans="2:6" ht="12.75">
      <c r="B25" s="32" t="s">
        <v>70</v>
      </c>
      <c r="C25" s="32" t="s">
        <v>71</v>
      </c>
      <c r="D25" s="34">
        <v>0</v>
      </c>
      <c r="E25" s="34">
        <v>0</v>
      </c>
      <c r="F25" s="32" t="s">
        <v>63</v>
      </c>
    </row>
    <row r="26" spans="2:6" ht="12.75">
      <c r="B26" s="32" t="s">
        <v>72</v>
      </c>
      <c r="C26" s="32" t="s">
        <v>73</v>
      </c>
      <c r="D26" s="34">
        <v>0</v>
      </c>
      <c r="E26" s="34">
        <v>0</v>
      </c>
      <c r="F26" s="32" t="s">
        <v>63</v>
      </c>
    </row>
    <row r="27" spans="2:6" ht="12.75">
      <c r="B27" s="32" t="s">
        <v>74</v>
      </c>
      <c r="C27" s="32" t="s">
        <v>75</v>
      </c>
      <c r="D27" s="34">
        <v>0</v>
      </c>
      <c r="E27" s="34">
        <v>0</v>
      </c>
      <c r="F27" s="32" t="s">
        <v>63</v>
      </c>
    </row>
    <row r="28" spans="2:6" ht="12.75">
      <c r="B28" s="32" t="s">
        <v>76</v>
      </c>
      <c r="C28" s="32" t="s">
        <v>77</v>
      </c>
      <c r="D28" s="34">
        <v>0</v>
      </c>
      <c r="E28" s="34">
        <v>0.5350764228400273</v>
      </c>
      <c r="F28" s="32" t="s">
        <v>63</v>
      </c>
    </row>
    <row r="29" spans="2:6" ht="12.75">
      <c r="B29" s="32" t="s">
        <v>78</v>
      </c>
      <c r="C29" s="32" t="s">
        <v>79</v>
      </c>
      <c r="D29" s="34">
        <v>0</v>
      </c>
      <c r="E29" s="34">
        <v>0</v>
      </c>
      <c r="F29" s="32" t="s">
        <v>63</v>
      </c>
    </row>
    <row r="30" spans="2:6" ht="12.75">
      <c r="B30" s="32" t="s">
        <v>80</v>
      </c>
      <c r="C30" s="32" t="s">
        <v>81</v>
      </c>
      <c r="D30" s="34">
        <v>0</v>
      </c>
      <c r="E30" s="34">
        <v>0.8115738501611212</v>
      </c>
      <c r="F30" s="32" t="s">
        <v>63</v>
      </c>
    </row>
    <row r="31" spans="2:6" ht="12.75">
      <c r="B31" s="32" t="s">
        <v>82</v>
      </c>
      <c r="C31" s="32" t="s">
        <v>83</v>
      </c>
      <c r="D31" s="34">
        <v>0</v>
      </c>
      <c r="E31" s="34">
        <v>0</v>
      </c>
      <c r="F31" s="32" t="s">
        <v>63</v>
      </c>
    </row>
    <row r="32" spans="2:6" ht="12.75">
      <c r="B32" s="32" t="s">
        <v>84</v>
      </c>
      <c r="C32" s="32" t="s">
        <v>85</v>
      </c>
      <c r="D32" s="34">
        <v>0</v>
      </c>
      <c r="E32" s="34">
        <v>1.4414868510759813</v>
      </c>
      <c r="F32" s="32" t="s">
        <v>63</v>
      </c>
    </row>
    <row r="33" spans="2:6" ht="12.75">
      <c r="B33" s="32" t="s">
        <v>86</v>
      </c>
      <c r="C33" s="32" t="s">
        <v>87</v>
      </c>
      <c r="D33" s="34">
        <v>0</v>
      </c>
      <c r="E33" s="34">
        <v>0</v>
      </c>
      <c r="F33" s="32" t="s">
        <v>63</v>
      </c>
    </row>
    <row r="34" spans="2:6" ht="12.75">
      <c r="B34" s="32" t="s">
        <v>88</v>
      </c>
      <c r="C34" s="32" t="s">
        <v>89</v>
      </c>
      <c r="D34" s="34">
        <v>0</v>
      </c>
      <c r="E34" s="34">
        <v>0.3807812436265739</v>
      </c>
      <c r="F34" s="32" t="s">
        <v>63</v>
      </c>
    </row>
    <row r="35" spans="2:6" ht="13.5" thickBot="1">
      <c r="B35" s="30" t="s">
        <v>90</v>
      </c>
      <c r="C35" s="30" t="s">
        <v>91</v>
      </c>
      <c r="D35" s="33">
        <v>0</v>
      </c>
      <c r="E35" s="33">
        <v>0</v>
      </c>
      <c r="F35" s="30" t="s">
        <v>63</v>
      </c>
    </row>
    <row r="38" ht="13.5" thickBot="1">
      <c r="A38" t="s">
        <v>54</v>
      </c>
    </row>
    <row r="39" spans="2:7" ht="13.5" thickBot="1">
      <c r="B39" s="31" t="s">
        <v>48</v>
      </c>
      <c r="C39" s="31" t="s">
        <v>49</v>
      </c>
      <c r="D39" s="31" t="s">
        <v>55</v>
      </c>
      <c r="E39" s="31" t="s">
        <v>56</v>
      </c>
      <c r="F39" s="31" t="s">
        <v>57</v>
      </c>
      <c r="G39" s="31" t="s">
        <v>58</v>
      </c>
    </row>
    <row r="40" spans="2:7" ht="12.75">
      <c r="B40" s="32" t="s">
        <v>92</v>
      </c>
      <c r="C40" s="32" t="s">
        <v>93</v>
      </c>
      <c r="D40" s="34">
        <v>80.70794558623867</v>
      </c>
      <c r="E40" s="32" t="s">
        <v>94</v>
      </c>
      <c r="F40" s="32" t="s">
        <v>95</v>
      </c>
      <c r="G40" s="34">
        <v>25.707945586238665</v>
      </c>
    </row>
    <row r="41" spans="2:7" ht="12.75">
      <c r="B41" s="32" t="s">
        <v>96</v>
      </c>
      <c r="C41" s="32" t="s">
        <v>93</v>
      </c>
      <c r="D41" s="34">
        <v>52.457447366427566</v>
      </c>
      <c r="E41" s="32" t="s">
        <v>97</v>
      </c>
      <c r="F41" s="32" t="s">
        <v>95</v>
      </c>
      <c r="G41" s="32">
        <v>2.21308657370448</v>
      </c>
    </row>
    <row r="42" spans="2:7" ht="12.75">
      <c r="B42" s="32" t="s">
        <v>98</v>
      </c>
      <c r="C42" s="32" t="s">
        <v>99</v>
      </c>
      <c r="D42" s="34">
        <v>3000</v>
      </c>
      <c r="E42" s="32" t="s">
        <v>100</v>
      </c>
      <c r="F42" s="32" t="s">
        <v>101</v>
      </c>
      <c r="G42" s="32">
        <v>0</v>
      </c>
    </row>
    <row r="43" spans="2:7" ht="12.75">
      <c r="B43" s="32" t="s">
        <v>102</v>
      </c>
      <c r="C43" s="32" t="s">
        <v>103</v>
      </c>
      <c r="D43" s="34">
        <v>100</v>
      </c>
      <c r="E43" s="32" t="s">
        <v>104</v>
      </c>
      <c r="F43" s="32" t="s">
        <v>101</v>
      </c>
      <c r="G43" s="34">
        <v>0</v>
      </c>
    </row>
    <row r="44" spans="2:7" ht="12.75">
      <c r="B44" s="32" t="s">
        <v>105</v>
      </c>
      <c r="C44" s="32" t="s">
        <v>106</v>
      </c>
      <c r="D44" s="34">
        <v>100</v>
      </c>
      <c r="E44" s="32" t="s">
        <v>107</v>
      </c>
      <c r="F44" s="32" t="s">
        <v>101</v>
      </c>
      <c r="G44" s="34">
        <v>0</v>
      </c>
    </row>
    <row r="45" spans="2:7" ht="12.75">
      <c r="B45" s="32" t="s">
        <v>108</v>
      </c>
      <c r="C45" s="32" t="s">
        <v>109</v>
      </c>
      <c r="D45" s="34">
        <v>138.48083747545323</v>
      </c>
      <c r="E45" s="32" t="s">
        <v>110</v>
      </c>
      <c r="F45" s="32" t="s">
        <v>95</v>
      </c>
      <c r="G45" s="34">
        <v>38.48083747545323</v>
      </c>
    </row>
    <row r="46" spans="2:7" ht="12.75">
      <c r="B46" s="32" t="s">
        <v>111</v>
      </c>
      <c r="C46" s="32" t="s">
        <v>112</v>
      </c>
      <c r="D46" s="34">
        <v>116.44004463583342</v>
      </c>
      <c r="E46" s="32" t="s">
        <v>113</v>
      </c>
      <c r="F46" s="32" t="s">
        <v>95</v>
      </c>
      <c r="G46" s="34">
        <v>16.440044635833416</v>
      </c>
    </row>
    <row r="47" spans="2:7" ht="12.75">
      <c r="B47" s="32" t="s">
        <v>114</v>
      </c>
      <c r="C47" s="32" t="s">
        <v>115</v>
      </c>
      <c r="D47" s="34">
        <v>124.04707448823211</v>
      </c>
      <c r="E47" s="32" t="s">
        <v>116</v>
      </c>
      <c r="F47" s="32" t="s">
        <v>95</v>
      </c>
      <c r="G47" s="34">
        <v>24.047074488232113</v>
      </c>
    </row>
    <row r="48" spans="2:7" ht="12.75">
      <c r="B48" s="32" t="s">
        <v>117</v>
      </c>
      <c r="C48" s="32" t="s">
        <v>118</v>
      </c>
      <c r="D48" s="34">
        <v>100.00000000000003</v>
      </c>
      <c r="E48" s="32" t="s">
        <v>119</v>
      </c>
      <c r="F48" s="32" t="s">
        <v>101</v>
      </c>
      <c r="G48" s="34">
        <v>0</v>
      </c>
    </row>
    <row r="49" spans="2:7" ht="13.5" thickBot="1">
      <c r="B49" s="30" t="s">
        <v>120</v>
      </c>
      <c r="C49" s="30" t="s">
        <v>121</v>
      </c>
      <c r="D49" s="33">
        <v>100.00000000000001</v>
      </c>
      <c r="E49" s="30" t="s">
        <v>122</v>
      </c>
      <c r="F49" s="30" t="s">
        <v>101</v>
      </c>
      <c r="G49" s="3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8.140625" style="0" customWidth="1"/>
    <col min="3" max="3" width="18.28125" style="0" bestFit="1" customWidth="1"/>
    <col min="4" max="4" width="12.00390625" style="0" bestFit="1" customWidth="1"/>
    <col min="5" max="5" width="12.57421875" style="0" bestFit="1" customWidth="1"/>
    <col min="6" max="6" width="11.7109375" style="0" bestFit="1" customWidth="1"/>
    <col min="7" max="7" width="14.7109375" style="0" bestFit="1" customWidth="1"/>
    <col min="8" max="8" width="12.140625" style="0" bestFit="1" customWidth="1"/>
  </cols>
  <sheetData>
    <row r="1" ht="12.75">
      <c r="A1" s="29" t="s">
        <v>123</v>
      </c>
    </row>
    <row r="2" ht="12.75">
      <c r="A2" s="29" t="s">
        <v>37</v>
      </c>
    </row>
    <row r="3" ht="12.75">
      <c r="A3" s="29" t="s">
        <v>124</v>
      </c>
    </row>
    <row r="6" ht="13.5" thickBot="1">
      <c r="A6" t="s">
        <v>52</v>
      </c>
    </row>
    <row r="7" spans="2:8" ht="12.75">
      <c r="B7" s="35"/>
      <c r="C7" s="35"/>
      <c r="D7" s="35" t="s">
        <v>125</v>
      </c>
      <c r="E7" s="35" t="s">
        <v>127</v>
      </c>
      <c r="F7" s="35" t="s">
        <v>129</v>
      </c>
      <c r="G7" s="35" t="s">
        <v>131</v>
      </c>
      <c r="H7" s="35" t="s">
        <v>131</v>
      </c>
    </row>
    <row r="8" spans="2:8" ht="13.5" thickBot="1">
      <c r="B8" s="36" t="s">
        <v>48</v>
      </c>
      <c r="C8" s="36" t="s">
        <v>49</v>
      </c>
      <c r="D8" s="36" t="s">
        <v>126</v>
      </c>
      <c r="E8" s="36" t="s">
        <v>128</v>
      </c>
      <c r="F8" s="36" t="s">
        <v>130</v>
      </c>
      <c r="G8" s="36" t="s">
        <v>132</v>
      </c>
      <c r="H8" s="36" t="s">
        <v>133</v>
      </c>
    </row>
    <row r="9" spans="2:8" ht="12.75">
      <c r="B9" s="32" t="s">
        <v>61</v>
      </c>
      <c r="C9" s="32" t="s">
        <v>62</v>
      </c>
      <c r="D9" s="32">
        <v>5.2991941076038245</v>
      </c>
      <c r="E9" s="32">
        <v>0</v>
      </c>
      <c r="F9" s="32">
        <v>0.59</v>
      </c>
      <c r="G9" s="32">
        <v>0.08426925864909415</v>
      </c>
      <c r="H9" s="32">
        <v>3.8809519643236343</v>
      </c>
    </row>
    <row r="10" spans="2:8" ht="12.75">
      <c r="B10" s="32" t="s">
        <v>64</v>
      </c>
      <c r="C10" s="32" t="s">
        <v>65</v>
      </c>
      <c r="D10" s="32">
        <v>0</v>
      </c>
      <c r="E10" s="32">
        <v>0.8800970905128461</v>
      </c>
      <c r="F10" s="32">
        <v>1.79</v>
      </c>
      <c r="G10" s="32">
        <v>1E+30</v>
      </c>
      <c r="H10" s="32">
        <v>0.8800970905128461</v>
      </c>
    </row>
    <row r="11" spans="2:8" ht="12.75">
      <c r="B11" s="32" t="s">
        <v>66</v>
      </c>
      <c r="C11" s="32" t="s">
        <v>67</v>
      </c>
      <c r="D11" s="32">
        <v>0</v>
      </c>
      <c r="E11" s="32">
        <v>0.7849983357710174</v>
      </c>
      <c r="F11" s="32">
        <v>1.6499999999999995</v>
      </c>
      <c r="G11" s="32">
        <v>1E+30</v>
      </c>
      <c r="H11" s="32">
        <v>0.7849983357710174</v>
      </c>
    </row>
    <row r="12" spans="2:8" ht="12.75">
      <c r="B12" s="32" t="s">
        <v>68</v>
      </c>
      <c r="C12" s="32" t="s">
        <v>69</v>
      </c>
      <c r="D12" s="32">
        <v>0</v>
      </c>
      <c r="E12" s="32">
        <v>0.5430750919230123</v>
      </c>
      <c r="F12" s="32">
        <v>0.6799999999999997</v>
      </c>
      <c r="G12" s="32">
        <v>1E+30</v>
      </c>
      <c r="H12" s="32">
        <v>0.5430750919230123</v>
      </c>
    </row>
    <row r="13" spans="2:8" ht="12.75">
      <c r="B13" s="32" t="s">
        <v>70</v>
      </c>
      <c r="C13" s="32" t="s">
        <v>71</v>
      </c>
      <c r="D13" s="32">
        <v>0</v>
      </c>
      <c r="E13" s="32">
        <v>1.5297418277383164</v>
      </c>
      <c r="F13" s="32">
        <v>1.5600000000000005</v>
      </c>
      <c r="G13" s="32">
        <v>1E+30</v>
      </c>
      <c r="H13" s="32">
        <v>1.5297418277383164</v>
      </c>
    </row>
    <row r="14" spans="2:8" ht="12.75">
      <c r="B14" s="32" t="s">
        <v>72</v>
      </c>
      <c r="C14" s="32" t="s">
        <v>73</v>
      </c>
      <c r="D14" s="32">
        <v>0</v>
      </c>
      <c r="E14" s="32">
        <v>0</v>
      </c>
      <c r="F14" s="32">
        <v>0</v>
      </c>
      <c r="G14" s="32">
        <v>1E+30</v>
      </c>
      <c r="H14" s="32">
        <v>0</v>
      </c>
    </row>
    <row r="15" spans="2:8" ht="12.75">
      <c r="B15" s="32" t="s">
        <v>74</v>
      </c>
      <c r="C15" s="32" t="s">
        <v>75</v>
      </c>
      <c r="D15" s="32">
        <v>0</v>
      </c>
      <c r="E15" s="32">
        <v>0.5190933553210463</v>
      </c>
      <c r="F15" s="32">
        <v>2.6899999999999995</v>
      </c>
      <c r="G15" s="32">
        <v>1E+30</v>
      </c>
      <c r="H15" s="32">
        <v>0.5190933553210463</v>
      </c>
    </row>
    <row r="16" spans="2:8" ht="12.75">
      <c r="B16" s="32" t="s">
        <v>76</v>
      </c>
      <c r="C16" s="32" t="s">
        <v>77</v>
      </c>
      <c r="D16" s="32">
        <v>0.5350764228400273</v>
      </c>
      <c r="E16" s="32">
        <v>0</v>
      </c>
      <c r="F16" s="32">
        <v>1.959999999999999</v>
      </c>
      <c r="G16" s="32">
        <v>0.415125190711633</v>
      </c>
      <c r="H16" s="32">
        <v>1.2499880161943304</v>
      </c>
    </row>
    <row r="17" spans="2:8" ht="12.75">
      <c r="B17" s="32" t="s">
        <v>78</v>
      </c>
      <c r="C17" s="32" t="s">
        <v>79</v>
      </c>
      <c r="D17" s="32">
        <v>0</v>
      </c>
      <c r="E17" s="32">
        <v>0.5612580510573325</v>
      </c>
      <c r="F17" s="32">
        <v>1.3599999999999994</v>
      </c>
      <c r="G17" s="32">
        <v>1E+30</v>
      </c>
      <c r="H17" s="32">
        <v>0.5612580510573325</v>
      </c>
    </row>
    <row r="18" spans="2:8" ht="12.75">
      <c r="B18" s="32" t="s">
        <v>80</v>
      </c>
      <c r="C18" s="32" t="s">
        <v>81</v>
      </c>
      <c r="D18" s="32">
        <v>0.8115738501611212</v>
      </c>
      <c r="E18" s="32">
        <v>0</v>
      </c>
      <c r="F18" s="32">
        <v>1.0899999999999999</v>
      </c>
      <c r="G18" s="32">
        <v>1.6067630087787557</v>
      </c>
      <c r="H18" s="32">
        <v>0.10297219929542054</v>
      </c>
    </row>
    <row r="19" spans="2:8" ht="12.75">
      <c r="B19" s="32" t="s">
        <v>82</v>
      </c>
      <c r="C19" s="32" t="s">
        <v>83</v>
      </c>
      <c r="D19" s="32">
        <v>0</v>
      </c>
      <c r="E19" s="32">
        <v>0.48431870917365516</v>
      </c>
      <c r="F19" s="32">
        <v>0.6300000000000008</v>
      </c>
      <c r="G19" s="32">
        <v>1E+30</v>
      </c>
      <c r="H19" s="32">
        <v>0.48431870917365516</v>
      </c>
    </row>
    <row r="20" spans="2:8" ht="12.75">
      <c r="B20" s="32" t="s">
        <v>84</v>
      </c>
      <c r="C20" s="32" t="s">
        <v>85</v>
      </c>
      <c r="D20" s="32">
        <v>1.4414868510759813</v>
      </c>
      <c r="E20" s="32">
        <v>0</v>
      </c>
      <c r="F20" s="32">
        <v>0.5600000000000005</v>
      </c>
      <c r="G20" s="32">
        <v>1.6332331423967645</v>
      </c>
      <c r="H20" s="32">
        <v>0.279439715924612</v>
      </c>
    </row>
    <row r="21" spans="2:8" ht="12.75">
      <c r="B21" s="32" t="s">
        <v>86</v>
      </c>
      <c r="C21" s="32" t="s">
        <v>87</v>
      </c>
      <c r="D21" s="32">
        <v>0</v>
      </c>
      <c r="E21" s="32">
        <v>0.06399999999999981</v>
      </c>
      <c r="F21" s="32">
        <v>0.8800000000000008</v>
      </c>
      <c r="G21" s="32">
        <v>1E+30</v>
      </c>
      <c r="H21" s="32">
        <v>0.06399999999999981</v>
      </c>
    </row>
    <row r="22" spans="2:8" ht="12.75">
      <c r="B22" s="32" t="s">
        <v>88</v>
      </c>
      <c r="C22" s="32" t="s">
        <v>89</v>
      </c>
      <c r="D22" s="32">
        <v>0.3807812436265739</v>
      </c>
      <c r="E22" s="32">
        <v>0</v>
      </c>
      <c r="F22" s="32">
        <v>0.6800000000000015</v>
      </c>
      <c r="G22" s="32">
        <v>0.05333333333333318</v>
      </c>
      <c r="H22" s="32">
        <v>0.6800000000000014</v>
      </c>
    </row>
    <row r="23" spans="2:8" ht="13.5" thickBot="1">
      <c r="B23" s="30" t="s">
        <v>90</v>
      </c>
      <c r="C23" s="30" t="s">
        <v>91</v>
      </c>
      <c r="D23" s="30">
        <v>0</v>
      </c>
      <c r="E23" s="30">
        <v>0.5324659491524433</v>
      </c>
      <c r="F23" s="30">
        <v>0.6799999999999997</v>
      </c>
      <c r="G23" s="30">
        <v>1E+30</v>
      </c>
      <c r="H23" s="30">
        <v>0.5324659491524433</v>
      </c>
    </row>
    <row r="25" ht="13.5" thickBot="1">
      <c r="A25" t="s">
        <v>54</v>
      </c>
    </row>
    <row r="26" spans="2:8" ht="12.75">
      <c r="B26" s="35"/>
      <c r="C26" s="35"/>
      <c r="D26" s="35" t="s">
        <v>125</v>
      </c>
      <c r="E26" s="35" t="s">
        <v>134</v>
      </c>
      <c r="F26" s="35" t="s">
        <v>135</v>
      </c>
      <c r="G26" s="35" t="s">
        <v>131</v>
      </c>
      <c r="H26" s="35" t="s">
        <v>131</v>
      </c>
    </row>
    <row r="27" spans="2:8" ht="13.5" thickBot="1">
      <c r="B27" s="36" t="s">
        <v>48</v>
      </c>
      <c r="C27" s="36" t="s">
        <v>49</v>
      </c>
      <c r="D27" s="36" t="s">
        <v>126</v>
      </c>
      <c r="E27" s="36" t="s">
        <v>128</v>
      </c>
      <c r="F27" s="36" t="s">
        <v>136</v>
      </c>
      <c r="G27" s="36" t="s">
        <v>132</v>
      </c>
      <c r="H27" s="36" t="s">
        <v>133</v>
      </c>
    </row>
    <row r="28" spans="2:8" ht="12.75">
      <c r="B28" s="32" t="s">
        <v>92</v>
      </c>
      <c r="C28" s="32" t="s">
        <v>93</v>
      </c>
      <c r="D28" s="32">
        <v>80.70794558623867</v>
      </c>
      <c r="E28" s="32">
        <v>0</v>
      </c>
      <c r="F28" s="32">
        <v>55</v>
      </c>
      <c r="G28" s="32">
        <v>25.707945586238637</v>
      </c>
      <c r="H28" s="32">
        <v>1E+30</v>
      </c>
    </row>
    <row r="29" spans="2:8" ht="12.75">
      <c r="B29" s="32" t="s">
        <v>96</v>
      </c>
      <c r="C29" s="32" t="s">
        <v>93</v>
      </c>
      <c r="D29" s="32">
        <v>52.457447366427566</v>
      </c>
      <c r="E29" s="32">
        <v>0</v>
      </c>
      <c r="F29" s="32">
        <v>0</v>
      </c>
      <c r="G29" s="32">
        <v>1E+30</v>
      </c>
      <c r="H29" s="32">
        <v>2.213086573704491</v>
      </c>
    </row>
    <row r="30" spans="2:8" ht="12.75">
      <c r="B30" s="32" t="s">
        <v>98</v>
      </c>
      <c r="C30" s="32" t="s">
        <v>99</v>
      </c>
      <c r="D30" s="32">
        <v>3000</v>
      </c>
      <c r="E30" s="32">
        <v>-0.00029806620787711845</v>
      </c>
      <c r="F30" s="32">
        <v>0</v>
      </c>
      <c r="G30" s="32">
        <v>250.887178389577</v>
      </c>
      <c r="H30" s="32">
        <v>864.3523347125099</v>
      </c>
    </row>
    <row r="31" spans="2:8" ht="12.75">
      <c r="B31" s="32" t="s">
        <v>102</v>
      </c>
      <c r="C31" s="32" t="s">
        <v>103</v>
      </c>
      <c r="D31" s="32">
        <v>100</v>
      </c>
      <c r="E31" s="32">
        <v>0.015742211163620033</v>
      </c>
      <c r="F31" s="32">
        <v>100</v>
      </c>
      <c r="G31" s="32">
        <v>77.84687661416635</v>
      </c>
      <c r="H31" s="32">
        <v>42.48698669751297</v>
      </c>
    </row>
    <row r="32" spans="2:8" ht="12.75">
      <c r="B32" s="32" t="s">
        <v>105</v>
      </c>
      <c r="C32" s="32" t="s">
        <v>106</v>
      </c>
      <c r="D32" s="32">
        <v>100</v>
      </c>
      <c r="E32" s="32">
        <v>0.006800000000000014</v>
      </c>
      <c r="F32" s="32">
        <v>100</v>
      </c>
      <c r="G32" s="32">
        <v>1E+30</v>
      </c>
      <c r="H32" s="32">
        <v>38.07812436265739</v>
      </c>
    </row>
    <row r="33" spans="2:8" ht="12.75">
      <c r="B33" s="32" t="s">
        <v>108</v>
      </c>
      <c r="C33" s="32" t="s">
        <v>109</v>
      </c>
      <c r="D33" s="32">
        <v>138.48083747545323</v>
      </c>
      <c r="E33" s="32">
        <v>0</v>
      </c>
      <c r="F33" s="32">
        <v>100</v>
      </c>
      <c r="G33" s="32">
        <v>38.48083747545323</v>
      </c>
      <c r="H33" s="32">
        <v>1E+30</v>
      </c>
    </row>
    <row r="34" spans="2:8" ht="12.75">
      <c r="B34" s="32" t="s">
        <v>111</v>
      </c>
      <c r="C34" s="32" t="s">
        <v>112</v>
      </c>
      <c r="D34" s="32">
        <v>116.44004463583342</v>
      </c>
      <c r="E34" s="32">
        <v>0</v>
      </c>
      <c r="F34" s="32">
        <v>100</v>
      </c>
      <c r="G34" s="32">
        <v>16.440044635833413</v>
      </c>
      <c r="H34" s="32">
        <v>1E+30</v>
      </c>
    </row>
    <row r="35" spans="2:8" ht="12.75">
      <c r="B35" s="32" t="s">
        <v>114</v>
      </c>
      <c r="C35" s="32" t="s">
        <v>115</v>
      </c>
      <c r="D35" s="32">
        <v>124.04707448823211</v>
      </c>
      <c r="E35" s="32">
        <v>0</v>
      </c>
      <c r="F35" s="32">
        <v>100</v>
      </c>
      <c r="G35" s="32">
        <v>24.047074488232127</v>
      </c>
      <c r="H35" s="32">
        <v>1E+30</v>
      </c>
    </row>
    <row r="36" spans="2:8" ht="12.75">
      <c r="B36" s="32" t="s">
        <v>117</v>
      </c>
      <c r="C36" s="32" t="s">
        <v>118</v>
      </c>
      <c r="D36" s="32">
        <v>100.00000000000003</v>
      </c>
      <c r="E36" s="32">
        <v>0.013804216512927518</v>
      </c>
      <c r="F36" s="32">
        <v>100</v>
      </c>
      <c r="G36" s="32">
        <v>78.48290598290583</v>
      </c>
      <c r="H36" s="32">
        <v>13.196772051526565</v>
      </c>
    </row>
    <row r="37" spans="2:8" ht="13.5" thickBot="1">
      <c r="B37" s="30" t="s">
        <v>120</v>
      </c>
      <c r="C37" s="30" t="s">
        <v>121</v>
      </c>
      <c r="D37" s="30">
        <v>100.00000000000001</v>
      </c>
      <c r="E37" s="30">
        <v>0.0338560954717355</v>
      </c>
      <c r="F37" s="30">
        <v>100</v>
      </c>
      <c r="G37" s="30">
        <v>28.825929995291123</v>
      </c>
      <c r="H37" s="30">
        <v>9.386056542103319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RowColHeaders="0" zoomScale="80" zoomScaleNormal="80" zoomScalePageLayoutView="0" workbookViewId="0" topLeftCell="A1">
      <selection activeCell="G37" sqref="G37"/>
    </sheetView>
  </sheetViews>
  <sheetFormatPr defaultColWidth="9.140625" defaultRowHeight="12.75"/>
  <cols>
    <col min="1" max="1" width="14.7109375" style="1" customWidth="1"/>
    <col min="2" max="13" width="6.7109375" style="1" customWidth="1"/>
    <col min="14" max="14" width="1.1484375" style="1" customWidth="1"/>
    <col min="15" max="16" width="6.7109375" style="1" customWidth="1"/>
    <col min="17" max="16384" width="9.140625" style="1" customWidth="1"/>
  </cols>
  <sheetData>
    <row r="1" ht="11.25">
      <c r="A1" s="1" t="s">
        <v>0</v>
      </c>
    </row>
    <row r="2" spans="15:16" s="2" customFormat="1" ht="12.75">
      <c r="O2" s="27"/>
      <c r="P2"/>
    </row>
    <row r="3" spans="2:14" s="2" customFormat="1" ht="11.25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28"/>
    </row>
    <row r="4" spans="2:16" s="2" customFormat="1" ht="11.25">
      <c r="B4" s="6" t="s">
        <v>13</v>
      </c>
      <c r="C4" s="7"/>
      <c r="D4" s="7" t="s">
        <v>14</v>
      </c>
      <c r="E4" s="7" t="s">
        <v>14</v>
      </c>
      <c r="F4" s="7" t="s">
        <v>15</v>
      </c>
      <c r="G4" s="7"/>
      <c r="H4" s="7"/>
      <c r="I4" s="7"/>
      <c r="J4" s="8" t="s">
        <v>16</v>
      </c>
      <c r="K4" s="7"/>
      <c r="L4" s="7"/>
      <c r="M4" s="9"/>
      <c r="N4" s="28"/>
      <c r="O4" s="2" t="s">
        <v>17</v>
      </c>
      <c r="P4" s="2" t="s">
        <v>18</v>
      </c>
    </row>
    <row r="5" spans="1:16" ht="11.25">
      <c r="A5" s="10" t="s">
        <v>19</v>
      </c>
      <c r="B5" s="14">
        <v>0.59</v>
      </c>
      <c r="C5" s="20">
        <v>255</v>
      </c>
      <c r="D5" s="20">
        <v>12</v>
      </c>
      <c r="E5" s="20">
        <v>9</v>
      </c>
      <c r="F5" s="20">
        <v>490</v>
      </c>
      <c r="G5" s="20">
        <v>4</v>
      </c>
      <c r="H5" s="20">
        <v>4</v>
      </c>
      <c r="I5" s="20">
        <v>20</v>
      </c>
      <c r="J5" s="20">
        <v>10</v>
      </c>
      <c r="K5" s="20">
        <v>20</v>
      </c>
      <c r="L5" s="20">
        <v>10</v>
      </c>
      <c r="M5" s="15">
        <v>15</v>
      </c>
      <c r="N5" s="21"/>
      <c r="O5" s="14">
        <v>5.2991941076038245</v>
      </c>
      <c r="P5" s="10">
        <v>0</v>
      </c>
    </row>
    <row r="6" spans="1:16" ht="11.25">
      <c r="A6" s="11" t="s">
        <v>20</v>
      </c>
      <c r="B6" s="16">
        <v>1.79</v>
      </c>
      <c r="C6" s="21">
        <v>320</v>
      </c>
      <c r="D6" s="21">
        <v>22</v>
      </c>
      <c r="E6" s="21">
        <v>10</v>
      </c>
      <c r="F6" s="21">
        <v>670</v>
      </c>
      <c r="G6" s="21">
        <v>10</v>
      </c>
      <c r="H6" s="21">
        <v>10</v>
      </c>
      <c r="I6" s="21">
        <v>25</v>
      </c>
      <c r="J6" s="21">
        <v>20</v>
      </c>
      <c r="K6" s="21">
        <v>35</v>
      </c>
      <c r="L6" s="21">
        <v>15</v>
      </c>
      <c r="M6" s="17">
        <v>20</v>
      </c>
      <c r="N6" s="21"/>
      <c r="O6" s="16">
        <v>0</v>
      </c>
      <c r="P6" s="11">
        <v>0</v>
      </c>
    </row>
    <row r="7" spans="1:16" ht="11.25">
      <c r="A7" s="11" t="s">
        <v>0</v>
      </c>
      <c r="B7" s="16">
        <v>1.65</v>
      </c>
      <c r="C7" s="21">
        <v>500</v>
      </c>
      <c r="D7" s="21">
        <v>25</v>
      </c>
      <c r="E7" s="21">
        <v>26</v>
      </c>
      <c r="F7" s="21">
        <v>890</v>
      </c>
      <c r="G7" s="21">
        <v>6</v>
      </c>
      <c r="H7" s="21">
        <v>2</v>
      </c>
      <c r="I7" s="21">
        <v>30</v>
      </c>
      <c r="J7" s="21">
        <v>25</v>
      </c>
      <c r="K7" s="21">
        <v>35</v>
      </c>
      <c r="L7" s="21">
        <v>25</v>
      </c>
      <c r="M7" s="17">
        <v>20</v>
      </c>
      <c r="N7" s="21"/>
      <c r="O7" s="16">
        <v>0</v>
      </c>
      <c r="P7" s="11">
        <v>0</v>
      </c>
    </row>
    <row r="8" spans="1:16" ht="11.25">
      <c r="A8" s="12" t="s">
        <v>21</v>
      </c>
      <c r="B8" s="16">
        <v>0.68</v>
      </c>
      <c r="C8" s="21">
        <v>220</v>
      </c>
      <c r="D8" s="21">
        <v>3</v>
      </c>
      <c r="E8" s="21">
        <v>12</v>
      </c>
      <c r="F8" s="21">
        <v>110</v>
      </c>
      <c r="G8" s="21">
        <v>0</v>
      </c>
      <c r="H8" s="21">
        <v>15</v>
      </c>
      <c r="I8" s="21">
        <v>10</v>
      </c>
      <c r="J8" s="21">
        <v>0</v>
      </c>
      <c r="K8" s="21">
        <v>10</v>
      </c>
      <c r="L8" s="21">
        <v>0</v>
      </c>
      <c r="M8" s="17">
        <v>2</v>
      </c>
      <c r="N8" s="21"/>
      <c r="O8" s="16">
        <v>0</v>
      </c>
      <c r="P8" s="11">
        <v>0</v>
      </c>
    </row>
    <row r="9" spans="1:16" ht="11.25">
      <c r="A9" s="11" t="s">
        <v>22</v>
      </c>
      <c r="B9" s="16">
        <v>1.56</v>
      </c>
      <c r="C9" s="21">
        <v>270</v>
      </c>
      <c r="D9" s="21">
        <v>20</v>
      </c>
      <c r="E9" s="21">
        <v>15</v>
      </c>
      <c r="F9" s="21">
        <v>580</v>
      </c>
      <c r="G9" s="21">
        <v>0</v>
      </c>
      <c r="H9" s="21">
        <v>0</v>
      </c>
      <c r="I9" s="21">
        <v>8</v>
      </c>
      <c r="J9" s="21">
        <v>8</v>
      </c>
      <c r="K9" s="21">
        <v>40</v>
      </c>
      <c r="L9" s="21">
        <v>0</v>
      </c>
      <c r="M9" s="17">
        <v>6</v>
      </c>
      <c r="N9" s="21"/>
      <c r="O9" s="16">
        <v>0</v>
      </c>
      <c r="P9" s="11">
        <v>0</v>
      </c>
    </row>
    <row r="10" spans="1:16" ht="11.25">
      <c r="A10" s="11" t="s">
        <v>23</v>
      </c>
      <c r="B10" s="16">
        <v>0</v>
      </c>
      <c r="C10" s="21">
        <v>45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7">
        <v>0</v>
      </c>
      <c r="N10" s="21"/>
      <c r="O10" s="16">
        <v>0</v>
      </c>
      <c r="P10" s="11">
        <v>0</v>
      </c>
    </row>
    <row r="11" spans="1:16" ht="11.25">
      <c r="A11" s="11" t="s">
        <v>24</v>
      </c>
      <c r="B11" s="16">
        <v>2.69</v>
      </c>
      <c r="C11" s="21">
        <v>170</v>
      </c>
      <c r="D11" s="21">
        <v>17</v>
      </c>
      <c r="E11" s="21">
        <v>9</v>
      </c>
      <c r="F11" s="21">
        <v>400</v>
      </c>
      <c r="G11" s="21">
        <v>100</v>
      </c>
      <c r="H11" s="21">
        <v>35</v>
      </c>
      <c r="I11" s="21">
        <v>20</v>
      </c>
      <c r="J11" s="21">
        <v>15</v>
      </c>
      <c r="K11" s="21">
        <v>20</v>
      </c>
      <c r="L11" s="21">
        <v>15</v>
      </c>
      <c r="M11" s="17">
        <v>8</v>
      </c>
      <c r="N11" s="21"/>
      <c r="O11" s="16">
        <v>0</v>
      </c>
      <c r="P11" s="11">
        <v>0</v>
      </c>
    </row>
    <row r="12" spans="1:16" ht="11.25">
      <c r="A12" s="11" t="s">
        <v>25</v>
      </c>
      <c r="B12" s="16">
        <v>1.96</v>
      </c>
      <c r="C12" s="21">
        <v>50</v>
      </c>
      <c r="D12" s="21">
        <v>4</v>
      </c>
      <c r="E12" s="21">
        <v>2</v>
      </c>
      <c r="F12" s="21">
        <v>70</v>
      </c>
      <c r="G12" s="21">
        <v>90</v>
      </c>
      <c r="H12" s="21">
        <v>35</v>
      </c>
      <c r="I12" s="21">
        <v>6</v>
      </c>
      <c r="J12" s="21">
        <v>6</v>
      </c>
      <c r="K12" s="21">
        <v>2</v>
      </c>
      <c r="L12" s="21">
        <v>4</v>
      </c>
      <c r="M12" s="17">
        <v>8</v>
      </c>
      <c r="N12" s="21"/>
      <c r="O12" s="16">
        <v>0.5350764228400273</v>
      </c>
      <c r="P12" s="11">
        <v>0</v>
      </c>
    </row>
    <row r="13" spans="1:16" ht="11.25">
      <c r="A13" s="11" t="s">
        <v>26</v>
      </c>
      <c r="B13" s="16">
        <v>1.36</v>
      </c>
      <c r="C13" s="21">
        <v>280</v>
      </c>
      <c r="D13" s="21">
        <v>18</v>
      </c>
      <c r="E13" s="21">
        <v>11</v>
      </c>
      <c r="F13" s="21">
        <v>710</v>
      </c>
      <c r="G13" s="21">
        <v>10</v>
      </c>
      <c r="H13" s="21">
        <v>0</v>
      </c>
      <c r="I13" s="21">
        <v>30</v>
      </c>
      <c r="J13" s="21">
        <v>20</v>
      </c>
      <c r="K13" s="21">
        <v>20</v>
      </c>
      <c r="L13" s="21">
        <v>25</v>
      </c>
      <c r="M13" s="17">
        <v>15</v>
      </c>
      <c r="N13" s="21"/>
      <c r="O13" s="16">
        <v>0</v>
      </c>
      <c r="P13" s="11">
        <v>0</v>
      </c>
    </row>
    <row r="14" spans="1:16" ht="11.25">
      <c r="A14" s="11" t="s">
        <v>27</v>
      </c>
      <c r="B14" s="16">
        <v>1.09</v>
      </c>
      <c r="C14" s="21">
        <v>90</v>
      </c>
      <c r="D14" s="21">
        <v>2</v>
      </c>
      <c r="E14" s="21">
        <v>1</v>
      </c>
      <c r="F14" s="21">
        <v>220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1">
        <v>2</v>
      </c>
      <c r="M14" s="17">
        <v>20</v>
      </c>
      <c r="N14" s="21"/>
      <c r="O14" s="16">
        <v>0.8115738501611212</v>
      </c>
      <c r="P14" s="11">
        <v>0</v>
      </c>
    </row>
    <row r="15" spans="1:16" ht="11.25">
      <c r="A15" s="11" t="s">
        <v>28</v>
      </c>
      <c r="B15" s="16">
        <v>0.63</v>
      </c>
      <c r="C15" s="21">
        <v>105</v>
      </c>
      <c r="D15" s="21">
        <v>4</v>
      </c>
      <c r="E15" s="21">
        <v>1</v>
      </c>
      <c r="F15" s="21">
        <v>80</v>
      </c>
      <c r="G15" s="21">
        <v>2</v>
      </c>
      <c r="H15" s="21">
        <v>0</v>
      </c>
      <c r="I15" s="21">
        <v>2</v>
      </c>
      <c r="J15" s="21">
        <v>10</v>
      </c>
      <c r="K15" s="21">
        <v>2</v>
      </c>
      <c r="L15" s="21">
        <v>10</v>
      </c>
      <c r="M15" s="17">
        <v>0</v>
      </c>
      <c r="N15" s="21"/>
      <c r="O15" s="16">
        <v>0</v>
      </c>
      <c r="P15" s="11">
        <v>0</v>
      </c>
    </row>
    <row r="16" spans="1:16" ht="11.25">
      <c r="A16" s="11" t="s">
        <v>29</v>
      </c>
      <c r="B16" s="16">
        <v>0.56</v>
      </c>
      <c r="C16" s="21">
        <v>110</v>
      </c>
      <c r="D16" s="21">
        <v>9</v>
      </c>
      <c r="E16" s="21">
        <v>2</v>
      </c>
      <c r="F16" s="21">
        <v>130</v>
      </c>
      <c r="G16" s="21">
        <v>10</v>
      </c>
      <c r="H16" s="21">
        <v>4</v>
      </c>
      <c r="I16" s="21">
        <v>8</v>
      </c>
      <c r="J16" s="21">
        <v>30</v>
      </c>
      <c r="K16" s="21">
        <v>0</v>
      </c>
      <c r="L16" s="21">
        <v>30</v>
      </c>
      <c r="M16" s="17">
        <v>0</v>
      </c>
      <c r="N16" s="21"/>
      <c r="O16" s="16">
        <v>1.4414868510759813</v>
      </c>
      <c r="P16" s="11">
        <v>0</v>
      </c>
    </row>
    <row r="17" spans="1:16" ht="11.25">
      <c r="A17" s="11" t="s">
        <v>30</v>
      </c>
      <c r="B17" s="16">
        <v>0.88</v>
      </c>
      <c r="C17" s="21">
        <v>80</v>
      </c>
      <c r="D17" s="21">
        <v>1</v>
      </c>
      <c r="E17" s="21">
        <v>0</v>
      </c>
      <c r="F17" s="21">
        <v>0</v>
      </c>
      <c r="G17" s="21">
        <v>0</v>
      </c>
      <c r="H17" s="21">
        <v>120</v>
      </c>
      <c r="I17" s="21">
        <v>10</v>
      </c>
      <c r="J17" s="21">
        <v>0</v>
      </c>
      <c r="K17" s="21">
        <v>0</v>
      </c>
      <c r="L17" s="21">
        <v>0</v>
      </c>
      <c r="M17" s="17">
        <v>0</v>
      </c>
      <c r="N17" s="21"/>
      <c r="O17" s="16">
        <v>0</v>
      </c>
      <c r="P17" s="11">
        <v>0</v>
      </c>
    </row>
    <row r="18" spans="1:16" ht="11.25">
      <c r="A18" s="11" t="s">
        <v>31</v>
      </c>
      <c r="B18" s="16">
        <v>0.68</v>
      </c>
      <c r="C18" s="21">
        <v>80</v>
      </c>
      <c r="D18" s="21">
        <v>1</v>
      </c>
      <c r="E18" s="21">
        <v>0</v>
      </c>
      <c r="F18" s="21">
        <v>0</v>
      </c>
      <c r="G18" s="21">
        <v>0</v>
      </c>
      <c r="H18" s="21">
        <v>100</v>
      </c>
      <c r="I18" s="21">
        <v>4</v>
      </c>
      <c r="J18" s="21">
        <v>2</v>
      </c>
      <c r="K18" s="21">
        <v>2</v>
      </c>
      <c r="L18" s="21">
        <v>0</v>
      </c>
      <c r="M18" s="17">
        <v>0</v>
      </c>
      <c r="N18" s="21"/>
      <c r="O18" s="16">
        <v>0.3807812436265739</v>
      </c>
      <c r="P18" s="11">
        <v>0</v>
      </c>
    </row>
    <row r="19" spans="1:16" ht="11.25">
      <c r="A19" s="13" t="s">
        <v>32</v>
      </c>
      <c r="B19" s="18">
        <v>0.68</v>
      </c>
      <c r="C19" s="22">
        <v>90</v>
      </c>
      <c r="D19" s="22">
        <v>0</v>
      </c>
      <c r="E19" s="22">
        <v>0</v>
      </c>
      <c r="F19" s="22">
        <v>5</v>
      </c>
      <c r="G19" s="22">
        <v>0</v>
      </c>
      <c r="H19" s="22">
        <v>2</v>
      </c>
      <c r="I19" s="22">
        <v>2</v>
      </c>
      <c r="J19" s="22">
        <v>0</v>
      </c>
      <c r="K19" s="22">
        <v>0</v>
      </c>
      <c r="L19" s="22">
        <v>0</v>
      </c>
      <c r="M19" s="19">
        <v>4</v>
      </c>
      <c r="N19" s="21"/>
      <c r="O19" s="18">
        <v>0</v>
      </c>
      <c r="P19" s="13">
        <v>0</v>
      </c>
    </row>
    <row r="21" spans="1:14" ht="11.25">
      <c r="A21" s="23" t="s">
        <v>33</v>
      </c>
      <c r="B21" s="24">
        <f aca="true" t="shared" si="0" ref="B21:M21">SUMPRODUCT(B5:B19,$O5:$O19)</f>
        <v>6.126053691196952</v>
      </c>
      <c r="C21" s="24">
        <f t="shared" si="0"/>
        <v>1640.1160182039614</v>
      </c>
      <c r="D21" s="24">
        <f t="shared" si="0"/>
        <v>80.70794558623867</v>
      </c>
      <c r="E21" s="24">
        <f t="shared" si="0"/>
        <v>52.457447366427566</v>
      </c>
      <c r="F21" s="24">
        <f t="shared" si="0"/>
        <v>3000</v>
      </c>
      <c r="G21" s="24">
        <f t="shared" si="0"/>
        <v>100</v>
      </c>
      <c r="H21" s="24">
        <f t="shared" si="0"/>
        <v>100</v>
      </c>
      <c r="I21" s="24">
        <f t="shared" si="0"/>
        <v>138.48083747545323</v>
      </c>
      <c r="J21" s="24">
        <f t="shared" si="0"/>
        <v>116.44004463583342</v>
      </c>
      <c r="K21" s="24">
        <f t="shared" si="0"/>
        <v>124.04707448823211</v>
      </c>
      <c r="L21" s="24">
        <f t="shared" si="0"/>
        <v>100.00000000000003</v>
      </c>
      <c r="M21" s="25">
        <f t="shared" si="0"/>
        <v>100.00000000000001</v>
      </c>
      <c r="N21" s="21"/>
    </row>
    <row r="22" spans="1:14" ht="11.25">
      <c r="A22" s="12" t="s">
        <v>34</v>
      </c>
      <c r="B22" s="21"/>
      <c r="C22" s="21"/>
      <c r="D22" s="21">
        <v>55</v>
      </c>
      <c r="E22" s="21"/>
      <c r="F22" s="21"/>
      <c r="G22" s="21">
        <v>100</v>
      </c>
      <c r="H22" s="21">
        <v>100</v>
      </c>
      <c r="I22" s="21">
        <v>100</v>
      </c>
      <c r="J22" s="21">
        <v>100</v>
      </c>
      <c r="K22" s="21">
        <v>100</v>
      </c>
      <c r="L22" s="21">
        <v>100</v>
      </c>
      <c r="M22" s="17">
        <v>100</v>
      </c>
      <c r="N22" s="21"/>
    </row>
    <row r="23" spans="1:14" ht="11.25">
      <c r="A23" s="13" t="s">
        <v>35</v>
      </c>
      <c r="B23" s="22"/>
      <c r="C23" s="22"/>
      <c r="D23" s="22"/>
      <c r="E23" s="22">
        <f>C21*0.3/9</f>
        <v>54.670533940132046</v>
      </c>
      <c r="F23" s="22">
        <v>3000</v>
      </c>
      <c r="G23" s="22"/>
      <c r="H23" s="22"/>
      <c r="I23" s="22"/>
      <c r="J23" s="22"/>
      <c r="K23" s="22"/>
      <c r="L23" s="22"/>
      <c r="M23" s="19"/>
      <c r="N23" s="21"/>
    </row>
    <row r="25" spans="1:14" ht="11.25">
      <c r="A25" s="23" t="s">
        <v>18</v>
      </c>
      <c r="B25" s="26">
        <f aca="true" t="shared" si="1" ref="B25:M25">SUMPRODUCT(B5:B19,$P5:$P19)</f>
        <v>0</v>
      </c>
      <c r="C25" s="24">
        <f t="shared" si="1"/>
        <v>0</v>
      </c>
      <c r="D25" s="24">
        <f t="shared" si="1"/>
        <v>0</v>
      </c>
      <c r="E25" s="24">
        <f t="shared" si="1"/>
        <v>0</v>
      </c>
      <c r="F25" s="24">
        <f t="shared" si="1"/>
        <v>0</v>
      </c>
      <c r="G25" s="24">
        <f t="shared" si="1"/>
        <v>0</v>
      </c>
      <c r="H25" s="24">
        <f t="shared" si="1"/>
        <v>0</v>
      </c>
      <c r="I25" s="24">
        <f t="shared" si="1"/>
        <v>0</v>
      </c>
      <c r="J25" s="24">
        <f t="shared" si="1"/>
        <v>0</v>
      </c>
      <c r="K25" s="24">
        <f t="shared" si="1"/>
        <v>0</v>
      </c>
      <c r="L25" s="24">
        <f t="shared" si="1"/>
        <v>0</v>
      </c>
      <c r="M25" s="25">
        <f t="shared" si="1"/>
        <v>0</v>
      </c>
      <c r="N25" s="21"/>
    </row>
  </sheetData>
  <sheetProtection/>
  <printOptions/>
  <pageMargins left="0.787401575" right="0.787401575" top="0.984251969" bottom="0.984251969" header="0.5" footer="0.5"/>
  <pageSetup horizontalDpi="300" verticalDpi="300" orientation="landscape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Bertrand Mareschal</cp:lastModifiedBy>
  <dcterms:modified xsi:type="dcterms:W3CDTF">2013-12-20T15:38:18Z</dcterms:modified>
  <cp:category/>
  <cp:version/>
  <cp:contentType/>
  <cp:contentStatus/>
</cp:coreProperties>
</file>